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ecretariat\Desktop\irma\2024\ianuarie\ordinara\coeficienti salarizare\"/>
    </mc:Choice>
  </mc:AlternateContent>
  <xr:revisionPtr revIDLastSave="0" documentId="13_ncr:1_{55000360-B975-40F0-BA86-A47BA5E53F5A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Demnitari" sheetId="1" r:id="rId1"/>
    <sheet name="Total perso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7" i="2"/>
  <c r="C8" i="2"/>
  <c r="C9" i="2"/>
  <c r="C11" i="2"/>
  <c r="C12" i="2"/>
  <c r="C13" i="2"/>
  <c r="C15" i="2"/>
  <c r="C16" i="2"/>
  <c r="C17" i="2"/>
  <c r="C35" i="2"/>
  <c r="C18" i="2"/>
  <c r="C20" i="2"/>
  <c r="C21" i="2"/>
  <c r="C22" i="2"/>
  <c r="C23" i="2"/>
  <c r="C25" i="2"/>
  <c r="C26" i="2"/>
  <c r="C27" i="2"/>
  <c r="C28" i="2"/>
  <c r="C31" i="2"/>
  <c r="C32" i="2"/>
  <c r="C33" i="2"/>
  <c r="C34" i="2"/>
  <c r="C38" i="2"/>
  <c r="C39" i="2"/>
  <c r="C40" i="2"/>
  <c r="C41" i="2"/>
  <c r="C43" i="2"/>
  <c r="C44" i="2"/>
  <c r="C45" i="2"/>
  <c r="C46" i="2"/>
  <c r="C48" i="2"/>
  <c r="C49" i="2"/>
  <c r="C51" i="2"/>
  <c r="C52" i="2"/>
  <c r="C53" i="2"/>
  <c r="C54" i="2"/>
  <c r="C56" i="2"/>
  <c r="C57" i="2"/>
  <c r="I15" i="1" l="1"/>
  <c r="H15" i="1"/>
  <c r="F15" i="1"/>
  <c r="E15" i="1"/>
  <c r="D15" i="1"/>
  <c r="I14" i="1"/>
  <c r="H14" i="1"/>
  <c r="F14" i="1"/>
  <c r="E14" i="1"/>
  <c r="D14" i="1"/>
  <c r="C15" i="1"/>
  <c r="C14" i="1"/>
  <c r="C7" i="1"/>
  <c r="C8" i="1"/>
  <c r="C9" i="1"/>
  <c r="C10" i="1"/>
  <c r="C11" i="1"/>
  <c r="C12" i="1"/>
  <c r="C13" i="1"/>
  <c r="C6" i="1"/>
  <c r="G15" i="1" l="1"/>
  <c r="G14" i="1"/>
  <c r="I12" i="1" l="1"/>
  <c r="I10" i="1"/>
  <c r="I8" i="1"/>
  <c r="I7" i="1"/>
  <c r="I6" i="1"/>
  <c r="H12" i="1"/>
  <c r="H10" i="1"/>
  <c r="H8" i="1"/>
  <c r="H7" i="1"/>
  <c r="H6" i="1"/>
  <c r="F12" i="1"/>
  <c r="F10" i="1"/>
  <c r="F8" i="1"/>
  <c r="F7" i="1"/>
  <c r="F6" i="1"/>
  <c r="E12" i="1"/>
  <c r="E10" i="1"/>
  <c r="E8" i="1"/>
  <c r="E7" i="1"/>
  <c r="E6" i="1"/>
  <c r="D12" i="1"/>
  <c r="D10" i="1"/>
  <c r="D8" i="1"/>
  <c r="G8" i="1" s="1"/>
  <c r="D7" i="1"/>
  <c r="G7" i="1" s="1"/>
  <c r="D6" i="1"/>
  <c r="G10" i="1" l="1"/>
  <c r="G12" i="1"/>
  <c r="G6" i="1"/>
</calcChain>
</file>

<file path=xl/sharedStrings.xml><?xml version="1.0" encoding="utf-8"?>
<sst xmlns="http://schemas.openxmlformats.org/spreadsheetml/2006/main" count="115" uniqueCount="69">
  <si>
    <t>2020-2022</t>
  </si>
  <si>
    <t xml:space="preserve">Salariul minim real &gt;&gt;&gt; </t>
  </si>
  <si>
    <t>Calculul prejudiciului produs de ordonantele trenulet, la indemnizatia anuala a primarului si viceprimarului</t>
  </si>
  <si>
    <t>Viceprimar comuna sub 3.000 locuitori</t>
  </si>
  <si>
    <t>Viceprimar comună (3.001 - 5.000 locuitori)</t>
  </si>
  <si>
    <t>Primar comună (până la 3.000 locuitori)</t>
  </si>
  <si>
    <t>Viceprimar comună (5.001 - 10.000 locuitori)</t>
  </si>
  <si>
    <t>Suma</t>
  </si>
  <si>
    <t>Primar comună (3.001 - 5.000 locuitori)</t>
  </si>
  <si>
    <t>Viceprimar comună (10.001 - 20.000 locuitori)</t>
  </si>
  <si>
    <t>Viceprimar comună (20.001 - 50.000 locuitori)</t>
  </si>
  <si>
    <t>Primar comună (5.001 - 10.000 locuitori)</t>
  </si>
  <si>
    <t>Primar comună (10.001 - 20.000 locuitori)</t>
  </si>
  <si>
    <t>Primar comună (20.001 - 50.000 locuitori)</t>
  </si>
  <si>
    <t>Indemnizatie lunara</t>
  </si>
  <si>
    <t>Prejudiciu anual</t>
  </si>
  <si>
    <t>Prejudiciu 2020-2022</t>
  </si>
  <si>
    <t>Coeficient</t>
  </si>
  <si>
    <t>2023 cu 2080</t>
  </si>
  <si>
    <t>2023 cu 2300</t>
  </si>
  <si>
    <t>Prejudiciu doar in 2023</t>
  </si>
  <si>
    <t>Primar</t>
  </si>
  <si>
    <t>Viceprimar</t>
  </si>
  <si>
    <t>Coeficient salarizare</t>
  </si>
  <si>
    <t>Secretar general</t>
  </si>
  <si>
    <t>Sef serviciu</t>
  </si>
  <si>
    <t>Sef birou</t>
  </si>
  <si>
    <t>Auditor</t>
  </si>
  <si>
    <t>Superior</t>
  </si>
  <si>
    <t>Principal</t>
  </si>
  <si>
    <t>Asistent</t>
  </si>
  <si>
    <t>Inspector/Consilier/Expert</t>
  </si>
  <si>
    <t>Debutant</t>
  </si>
  <si>
    <t>Referent de specialitate</t>
  </si>
  <si>
    <t>Referent</t>
  </si>
  <si>
    <t>Grad I A</t>
  </si>
  <si>
    <t xml:space="preserve">Grad I </t>
  </si>
  <si>
    <t>Grad II</t>
  </si>
  <si>
    <t>Tehnician-economist, interpret relatii, interpret profesional, conductor arhitect, inspector, referent subinginer, arhivist</t>
  </si>
  <si>
    <t>Treapta I A</t>
  </si>
  <si>
    <t xml:space="preserve">Treapta I </t>
  </si>
  <si>
    <t>Treapta II</t>
  </si>
  <si>
    <t>Sofer</t>
  </si>
  <si>
    <t xml:space="preserve">I </t>
  </si>
  <si>
    <t>II</t>
  </si>
  <si>
    <t>III</t>
  </si>
  <si>
    <t>IV</t>
  </si>
  <si>
    <t>I</t>
  </si>
  <si>
    <t>II - fara sporuri</t>
  </si>
  <si>
    <t>Personal contractual</t>
  </si>
  <si>
    <t>Functionari publici</t>
  </si>
  <si>
    <t>Demnitari</t>
  </si>
  <si>
    <t>Muncitor calificat,bibliotecar arhivar</t>
  </si>
  <si>
    <t>Mediator sanitar</t>
  </si>
  <si>
    <t>Muncitor necalificat, paznic, ingrijitor</t>
  </si>
  <si>
    <t>Presedinte de sedinta</t>
  </si>
  <si>
    <t>Indemnizatie / salariu 2021</t>
  </si>
  <si>
    <t>salariu minim garantat in plata la data din 01,01,2024</t>
  </si>
  <si>
    <t>majorare 5% OG 115/2023</t>
  </si>
  <si>
    <t>5%</t>
  </si>
  <si>
    <t xml:space="preserve">Salariu cuvenit </t>
  </si>
  <si>
    <t>indemnizatie salariu 2021 +5%</t>
  </si>
  <si>
    <t xml:space="preserve">salariu primit </t>
  </si>
  <si>
    <t>NOTA</t>
  </si>
  <si>
    <t>Prezentele salarii prevazute la rubrica salarii primite reprezinta salariul brut la care se adauga sporurile prevazute de lege, ce sunt specificate in dipozitivul hotararii</t>
  </si>
  <si>
    <t>Inspector de specialitate / Consilier / Consilier juridic / Expert / Arhitect / Referent de specialitate / Inspector / Casier, psiholog</t>
  </si>
  <si>
    <t>Referent, inspector, arhivar, referent casier asistent medical comunitar</t>
  </si>
  <si>
    <t>7623-</t>
  </si>
  <si>
    <t>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</si>
</sst>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2"/>
  <sheetViews>
    <sheetView workbookViewId="0">
      <selection activeCell="A20" sqref="A20"/>
    </sheetView>
  </sheetViews>
  <sheetFormatPr defaultRowHeight="15" x14ac:dyDescent="0.25"/>
  <cols>
    <col min="1" max="1" width="39.85546875" customWidth="1"/>
    <col min="2" max="2" width="9.140625" style="1" customWidth="1"/>
    <col min="3" max="3" width="12.140625" style="3" customWidth="1"/>
    <col min="4" max="4" width="10.140625" style="1" customWidth="1"/>
    <col min="5" max="5" width="9.5703125" style="1" customWidth="1"/>
    <col min="6" max="6" width="10.5703125" style="1" customWidth="1"/>
    <col min="7" max="7" width="11" style="1" customWidth="1"/>
    <col min="8" max="8" width="11.85546875" style="1" customWidth="1"/>
    <col min="9" max="9" width="13" style="3" customWidth="1"/>
  </cols>
  <sheetData>
    <row r="2" spans="1:13" ht="27.95" customHeight="1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</row>
    <row r="3" spans="1:13" s="2" customFormat="1" x14ac:dyDescent="0.25">
      <c r="C3" s="20">
        <v>2019</v>
      </c>
      <c r="D3" s="21">
        <v>2020</v>
      </c>
      <c r="E3" s="21">
        <v>2021</v>
      </c>
      <c r="F3" s="21">
        <v>2022</v>
      </c>
      <c r="G3" s="22" t="s">
        <v>0</v>
      </c>
      <c r="H3" s="21" t="s">
        <v>18</v>
      </c>
      <c r="I3" s="20" t="s">
        <v>19</v>
      </c>
    </row>
    <row r="4" spans="1:13" s="1" customFormat="1" x14ac:dyDescent="0.25">
      <c r="A4" s="58" t="s">
        <v>1</v>
      </c>
      <c r="B4" s="59"/>
      <c r="C4" s="16">
        <v>2080</v>
      </c>
      <c r="D4" s="17">
        <v>2230</v>
      </c>
      <c r="E4" s="17">
        <v>2300</v>
      </c>
      <c r="F4" s="17">
        <v>2550</v>
      </c>
      <c r="G4" s="10" t="s">
        <v>7</v>
      </c>
      <c r="H4" s="17">
        <v>3000</v>
      </c>
      <c r="I4" s="16">
        <v>3000</v>
      </c>
      <c r="J4" s="4"/>
      <c r="K4" s="4"/>
      <c r="L4" s="4"/>
      <c r="M4" s="4"/>
    </row>
    <row r="5" spans="1:13" s="1" customFormat="1" ht="31.5" customHeight="1" x14ac:dyDescent="0.25">
      <c r="A5" s="2"/>
      <c r="B5" s="7" t="s">
        <v>17</v>
      </c>
      <c r="C5" s="11" t="s">
        <v>14</v>
      </c>
      <c r="D5" s="12" t="s">
        <v>15</v>
      </c>
      <c r="E5" s="12" t="s">
        <v>15</v>
      </c>
      <c r="F5" s="12" t="s">
        <v>15</v>
      </c>
      <c r="G5" s="13" t="s">
        <v>16</v>
      </c>
      <c r="H5" s="12" t="s">
        <v>20</v>
      </c>
      <c r="I5" s="12" t="s">
        <v>20</v>
      </c>
      <c r="J5" s="4"/>
      <c r="K5" s="4"/>
      <c r="L5" s="4"/>
      <c r="M5" s="4"/>
    </row>
    <row r="6" spans="1:13" x14ac:dyDescent="0.25">
      <c r="A6" s="18" t="s">
        <v>3</v>
      </c>
      <c r="B6" s="8">
        <v>3</v>
      </c>
      <c r="C6" s="9">
        <f>2080*B6</f>
        <v>6240</v>
      </c>
      <c r="D6" s="15">
        <f>(D4-C4)*B6*12</f>
        <v>5400</v>
      </c>
      <c r="E6" s="15">
        <f>(E4-C4)*B6*12</f>
        <v>7920</v>
      </c>
      <c r="F6" s="15">
        <f>(F4-C4)*B6*12</f>
        <v>16920</v>
      </c>
      <c r="G6" s="10">
        <f>SUM(D6:F6)</f>
        <v>30240</v>
      </c>
      <c r="H6" s="15">
        <f>(H4-C4)*B6*12</f>
        <v>33120</v>
      </c>
      <c r="I6" s="14">
        <f>(I4-E4)*B6*12</f>
        <v>25200</v>
      </c>
      <c r="J6" s="6"/>
      <c r="K6" s="6"/>
      <c r="L6" s="6"/>
      <c r="M6" s="6"/>
    </row>
    <row r="7" spans="1:13" x14ac:dyDescent="0.25">
      <c r="A7" s="19" t="s">
        <v>4</v>
      </c>
      <c r="B7" s="8">
        <v>3.5</v>
      </c>
      <c r="C7" s="9">
        <f t="shared" ref="C7:C15" si="0">2080*B7</f>
        <v>7280</v>
      </c>
      <c r="D7" s="15">
        <f>(D4-C4)*B7*12</f>
        <v>6300</v>
      </c>
      <c r="E7" s="15">
        <f>(E4-C4)*B7*12</f>
        <v>9240</v>
      </c>
      <c r="F7" s="15">
        <f>(F4-C4)*B7*12</f>
        <v>19740</v>
      </c>
      <c r="G7" s="10">
        <f t="shared" ref="G7:G12" si="1">SUM(D7:F7)</f>
        <v>35280</v>
      </c>
      <c r="H7" s="15">
        <f>(H4-C4)*B7*12</f>
        <v>38640</v>
      </c>
      <c r="I7" s="14">
        <f>(I4-E4)*B7*12</f>
        <v>29400</v>
      </c>
      <c r="J7" s="6"/>
      <c r="K7" s="6"/>
      <c r="L7" s="6"/>
      <c r="M7" s="6"/>
    </row>
    <row r="8" spans="1:13" x14ac:dyDescent="0.25">
      <c r="A8" s="19" t="s">
        <v>5</v>
      </c>
      <c r="B8" s="7">
        <v>4</v>
      </c>
      <c r="C8" s="9">
        <f t="shared" si="0"/>
        <v>8320</v>
      </c>
      <c r="D8" s="56">
        <f>(D4-C4)*B8*12</f>
        <v>7200</v>
      </c>
      <c r="E8" s="56">
        <f>(E4-C4)*B8*12</f>
        <v>10560</v>
      </c>
      <c r="F8" s="56">
        <f>(F4-C4)*B8*12</f>
        <v>22560</v>
      </c>
      <c r="G8" s="55">
        <f t="shared" si="1"/>
        <v>40320</v>
      </c>
      <c r="H8" s="56">
        <f>(H4-C4)*B8*12</f>
        <v>44160</v>
      </c>
      <c r="I8" s="56">
        <f>(I4-E4)*B8*12</f>
        <v>33600</v>
      </c>
      <c r="J8" s="6"/>
      <c r="K8" s="6"/>
      <c r="L8" s="6"/>
      <c r="M8" s="6"/>
    </row>
    <row r="9" spans="1:13" x14ac:dyDescent="0.25">
      <c r="A9" s="19" t="s">
        <v>6</v>
      </c>
      <c r="B9" s="7">
        <v>4</v>
      </c>
      <c r="C9" s="9">
        <f t="shared" si="0"/>
        <v>8320</v>
      </c>
      <c r="D9" s="56"/>
      <c r="E9" s="56"/>
      <c r="F9" s="56"/>
      <c r="G9" s="55"/>
      <c r="H9" s="56"/>
      <c r="I9" s="56"/>
      <c r="J9" s="6"/>
      <c r="K9" s="6"/>
      <c r="L9" s="6"/>
      <c r="M9" s="6"/>
    </row>
    <row r="10" spans="1:13" x14ac:dyDescent="0.25">
      <c r="A10" s="19" t="s">
        <v>8</v>
      </c>
      <c r="B10" s="7">
        <v>4.5</v>
      </c>
      <c r="C10" s="9">
        <f t="shared" si="0"/>
        <v>9360</v>
      </c>
      <c r="D10" s="56">
        <f>(D4-C4)*B10*12</f>
        <v>8100</v>
      </c>
      <c r="E10" s="56">
        <f>(E4-C4)*B10*12</f>
        <v>11880</v>
      </c>
      <c r="F10" s="56">
        <f>(F4-C4)*B10*12</f>
        <v>25380</v>
      </c>
      <c r="G10" s="55">
        <f t="shared" si="1"/>
        <v>45360</v>
      </c>
      <c r="H10" s="56">
        <f>(H4-C4)*B10*12</f>
        <v>49680</v>
      </c>
      <c r="I10" s="56">
        <f>(I4-E4)*B10*12</f>
        <v>37800</v>
      </c>
      <c r="J10" s="6"/>
      <c r="K10" s="6"/>
      <c r="L10" s="6"/>
      <c r="M10" s="6"/>
    </row>
    <row r="11" spans="1:13" x14ac:dyDescent="0.25">
      <c r="A11" s="19" t="s">
        <v>9</v>
      </c>
      <c r="B11" s="7">
        <v>4.5</v>
      </c>
      <c r="C11" s="9">
        <f t="shared" si="0"/>
        <v>9360</v>
      </c>
      <c r="D11" s="56"/>
      <c r="E11" s="56"/>
      <c r="F11" s="56"/>
      <c r="G11" s="55"/>
      <c r="H11" s="56"/>
      <c r="I11" s="56"/>
      <c r="J11" s="6"/>
      <c r="K11" s="6"/>
      <c r="L11" s="6"/>
      <c r="M11" s="6"/>
    </row>
    <row r="12" spans="1:13" x14ac:dyDescent="0.25">
      <c r="A12" s="19" t="s">
        <v>11</v>
      </c>
      <c r="B12" s="7">
        <v>5</v>
      </c>
      <c r="C12" s="9">
        <f t="shared" si="0"/>
        <v>10400</v>
      </c>
      <c r="D12" s="56">
        <f>(D4-C4)*B12*12</f>
        <v>9000</v>
      </c>
      <c r="E12" s="56">
        <f>(E4-C4)*B12*12</f>
        <v>13200</v>
      </c>
      <c r="F12" s="56">
        <f>(F4-C4)*B12*12</f>
        <v>28200</v>
      </c>
      <c r="G12" s="55">
        <f t="shared" si="1"/>
        <v>50400</v>
      </c>
      <c r="H12" s="56">
        <f>(H4-C4)*B12*12</f>
        <v>55200</v>
      </c>
      <c r="I12" s="56">
        <f>(I4-E4)*B12*12</f>
        <v>42000</v>
      </c>
      <c r="J12" s="6"/>
      <c r="K12" s="6"/>
      <c r="L12" s="6"/>
      <c r="M12" s="6"/>
    </row>
    <row r="13" spans="1:13" x14ac:dyDescent="0.25">
      <c r="A13" s="19" t="s">
        <v>10</v>
      </c>
      <c r="B13" s="8">
        <v>5</v>
      </c>
      <c r="C13" s="9">
        <f t="shared" si="0"/>
        <v>10400</v>
      </c>
      <c r="D13" s="56"/>
      <c r="E13" s="56"/>
      <c r="F13" s="56"/>
      <c r="G13" s="55"/>
      <c r="H13" s="56"/>
      <c r="I13" s="56"/>
      <c r="J13" s="6"/>
      <c r="K13" s="6"/>
      <c r="L13" s="6"/>
      <c r="M13" s="6"/>
    </row>
    <row r="14" spans="1:13" x14ac:dyDescent="0.25">
      <c r="A14" s="19" t="s">
        <v>12</v>
      </c>
      <c r="B14" s="8">
        <v>5.5</v>
      </c>
      <c r="C14" s="9">
        <f t="shared" si="0"/>
        <v>11440</v>
      </c>
      <c r="D14" s="15">
        <f>(D4-C4)*B14*12</f>
        <v>9900</v>
      </c>
      <c r="E14" s="15">
        <f>(E4-C4)*B14*12</f>
        <v>14520</v>
      </c>
      <c r="F14" s="15">
        <f>(F4-C4)*B14*12</f>
        <v>31020</v>
      </c>
      <c r="G14" s="10">
        <f t="shared" ref="G14" si="2">SUM(D14:F14)</f>
        <v>55440</v>
      </c>
      <c r="H14" s="15">
        <f>(H4-C4)*B14*12</f>
        <v>60720</v>
      </c>
      <c r="I14" s="14">
        <f>(I4-E4)*B14*12</f>
        <v>46200</v>
      </c>
      <c r="J14" s="6"/>
      <c r="K14" s="6"/>
      <c r="L14" s="6"/>
      <c r="M14" s="6"/>
    </row>
    <row r="15" spans="1:13" x14ac:dyDescent="0.25">
      <c r="A15" s="19" t="s">
        <v>13</v>
      </c>
      <c r="B15" s="8">
        <v>6</v>
      </c>
      <c r="C15" s="9">
        <f t="shared" si="0"/>
        <v>12480</v>
      </c>
      <c r="D15" s="15">
        <f>(D4-C4)*B15*12</f>
        <v>10800</v>
      </c>
      <c r="E15" s="15">
        <f>(E4-C4)*B15*12</f>
        <v>15840</v>
      </c>
      <c r="F15" s="15">
        <f>(F4-C4)*B15*12</f>
        <v>33840</v>
      </c>
      <c r="G15" s="10">
        <f t="shared" ref="G15" si="3">SUM(D15:F15)</f>
        <v>60480</v>
      </c>
      <c r="H15" s="15">
        <f>(H4-C4)*B15*12</f>
        <v>66240</v>
      </c>
      <c r="I15" s="14">
        <f>(I4-E4)*B15*12</f>
        <v>50400</v>
      </c>
      <c r="J15" s="6"/>
      <c r="K15" s="6"/>
      <c r="L15" s="6"/>
      <c r="M15" s="6"/>
    </row>
    <row r="16" spans="1:13" x14ac:dyDescent="0.25">
      <c r="C16" s="5"/>
      <c r="D16" s="4"/>
      <c r="E16" s="4"/>
      <c r="F16" s="4"/>
      <c r="G16" s="4"/>
      <c r="H16" s="4"/>
      <c r="I16" s="5"/>
      <c r="J16" s="6"/>
      <c r="K16" s="6"/>
      <c r="L16" s="6"/>
      <c r="M16" s="6"/>
    </row>
    <row r="17" spans="3:13" x14ac:dyDescent="0.25">
      <c r="C17" s="5"/>
      <c r="D17" s="4"/>
      <c r="E17" s="4"/>
      <c r="F17" s="4"/>
      <c r="G17" s="4"/>
      <c r="H17" s="4"/>
      <c r="I17" s="5"/>
      <c r="J17" s="6"/>
      <c r="K17" s="6"/>
      <c r="L17" s="6"/>
      <c r="M17" s="6"/>
    </row>
    <row r="18" spans="3:13" x14ac:dyDescent="0.25">
      <c r="C18" s="5"/>
      <c r="D18" s="4"/>
      <c r="E18" s="4"/>
      <c r="F18" s="4"/>
      <c r="G18" s="4"/>
      <c r="H18" s="4"/>
      <c r="I18" s="5"/>
      <c r="J18" s="6"/>
      <c r="K18" s="6"/>
      <c r="L18" s="6"/>
      <c r="M18" s="6"/>
    </row>
    <row r="19" spans="3:13" x14ac:dyDescent="0.25">
      <c r="C19" s="5"/>
      <c r="D19" s="4"/>
      <c r="E19" s="4"/>
      <c r="F19" s="4"/>
      <c r="G19" s="4"/>
      <c r="H19" s="4"/>
      <c r="I19" s="5"/>
      <c r="J19" s="6"/>
      <c r="K19" s="6"/>
      <c r="L19" s="6"/>
      <c r="M19" s="6"/>
    </row>
    <row r="20" spans="3:13" x14ac:dyDescent="0.25">
      <c r="C20" s="5"/>
      <c r="D20" s="4"/>
      <c r="E20" s="4"/>
      <c r="F20" s="4"/>
      <c r="G20" s="4"/>
      <c r="H20" s="4"/>
      <c r="I20" s="5"/>
      <c r="J20" s="6"/>
      <c r="K20" s="6"/>
      <c r="L20" s="6"/>
      <c r="M20" s="6"/>
    </row>
    <row r="21" spans="3:13" x14ac:dyDescent="0.25">
      <c r="C21" s="5"/>
      <c r="D21" s="4"/>
      <c r="E21" s="4"/>
      <c r="F21" s="4"/>
      <c r="G21" s="4"/>
      <c r="H21" s="4"/>
      <c r="I21" s="5"/>
      <c r="J21" s="6"/>
      <c r="K21" s="6"/>
      <c r="L21" s="6"/>
      <c r="M21" s="6"/>
    </row>
    <row r="22" spans="3:13" x14ac:dyDescent="0.25">
      <c r="C22" s="5"/>
      <c r="D22" s="4"/>
      <c r="E22" s="4"/>
      <c r="F22" s="4"/>
      <c r="G22" s="4"/>
      <c r="H22" s="4"/>
      <c r="I22" s="5"/>
      <c r="J22" s="6"/>
      <c r="K22" s="6"/>
      <c r="L22" s="6"/>
      <c r="M22" s="6"/>
    </row>
  </sheetData>
  <mergeCells count="20">
    <mergeCell ref="F12:F13"/>
    <mergeCell ref="G12:G13"/>
    <mergeCell ref="H12:H13"/>
    <mergeCell ref="F8:F9"/>
    <mergeCell ref="G8:G9"/>
    <mergeCell ref="H8:H9"/>
    <mergeCell ref="I8:I9"/>
    <mergeCell ref="A2:I2"/>
    <mergeCell ref="I12:I13"/>
    <mergeCell ref="A4:B4"/>
    <mergeCell ref="D10:D11"/>
    <mergeCell ref="E10:E11"/>
    <mergeCell ref="F10:F11"/>
    <mergeCell ref="G10:G11"/>
    <mergeCell ref="H10:H11"/>
    <mergeCell ref="I10:I11"/>
    <mergeCell ref="D8:D9"/>
    <mergeCell ref="E8:E9"/>
    <mergeCell ref="D12:D13"/>
    <mergeCell ref="E12:E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0"/>
  <sheetViews>
    <sheetView tabSelected="1" workbookViewId="0">
      <pane ySplit="2" topLeftCell="A3" activePane="bottomLeft" state="frozen"/>
      <selection pane="bottomLeft" activeCell="A2" sqref="A2:I59"/>
    </sheetView>
  </sheetViews>
  <sheetFormatPr defaultColWidth="8.7109375" defaultRowHeight="15" x14ac:dyDescent="0.25"/>
  <cols>
    <col min="1" max="1" width="35" style="23" customWidth="1"/>
    <col min="2" max="2" width="10.7109375" style="27" customWidth="1"/>
    <col min="3" max="3" width="12.85546875" style="3" customWidth="1"/>
    <col min="4" max="8" width="22" style="3" customWidth="1"/>
    <col min="9" max="9" width="10.42578125" style="27" customWidth="1"/>
    <col min="11" max="16384" width="8.7109375" style="23"/>
  </cols>
  <sheetData>
    <row r="1" spans="1:11" s="25" customFormat="1" x14ac:dyDescent="0.25">
      <c r="B1" s="27"/>
      <c r="C1" s="47">
        <v>2021</v>
      </c>
      <c r="D1" s="51"/>
      <c r="E1" s="51"/>
      <c r="F1" s="51"/>
      <c r="G1" s="51"/>
      <c r="H1" s="51"/>
      <c r="I1" s="27"/>
    </row>
    <row r="2" spans="1:11" s="26" customFormat="1" ht="45" x14ac:dyDescent="0.25">
      <c r="A2" s="31" t="s">
        <v>68</v>
      </c>
      <c r="B2" s="31" t="s">
        <v>23</v>
      </c>
      <c r="C2" s="31" t="s">
        <v>56</v>
      </c>
      <c r="D2" s="31" t="s">
        <v>57</v>
      </c>
      <c r="E2" s="31" t="s">
        <v>58</v>
      </c>
      <c r="F2" s="31" t="s">
        <v>60</v>
      </c>
      <c r="G2" s="31" t="s">
        <v>61</v>
      </c>
      <c r="H2" s="31" t="s">
        <v>62</v>
      </c>
      <c r="I2" s="31"/>
    </row>
    <row r="3" spans="1:11" s="24" customFormat="1" x14ac:dyDescent="0.25">
      <c r="A3" s="33" t="s">
        <v>51</v>
      </c>
      <c r="B3" s="33"/>
      <c r="C3" s="34"/>
      <c r="D3" s="34"/>
      <c r="E3" s="52"/>
      <c r="F3" s="52"/>
      <c r="G3" s="52"/>
      <c r="H3" s="52"/>
      <c r="I3" s="33"/>
    </row>
    <row r="4" spans="1:11" x14ac:dyDescent="0.25">
      <c r="A4" s="46" t="s">
        <v>21</v>
      </c>
      <c r="B4" s="35">
        <v>4.5</v>
      </c>
      <c r="C4" s="36">
        <f>B4*2300</f>
        <v>10350</v>
      </c>
      <c r="D4" s="36">
        <v>3300</v>
      </c>
      <c r="E4" s="50" t="s">
        <v>59</v>
      </c>
      <c r="F4" s="53">
        <v>15592</v>
      </c>
      <c r="G4" s="53">
        <v>10867</v>
      </c>
      <c r="H4" s="53">
        <v>10867</v>
      </c>
      <c r="I4" s="35"/>
    </row>
    <row r="5" spans="1:11" x14ac:dyDescent="0.25">
      <c r="A5" s="46" t="s">
        <v>22</v>
      </c>
      <c r="B5" s="35">
        <v>3.5</v>
      </c>
      <c r="C5" s="36">
        <f>B5*2300</f>
        <v>8050</v>
      </c>
      <c r="D5" s="36">
        <v>3300</v>
      </c>
      <c r="E5" s="50" t="s">
        <v>59</v>
      </c>
      <c r="F5" s="53">
        <v>12127</v>
      </c>
      <c r="G5" s="53">
        <v>8452</v>
      </c>
      <c r="H5" s="53">
        <v>8452</v>
      </c>
      <c r="I5" s="35"/>
    </row>
    <row r="6" spans="1:11" x14ac:dyDescent="0.25">
      <c r="A6" s="32" t="s">
        <v>50</v>
      </c>
      <c r="B6" s="32"/>
      <c r="C6" s="37"/>
      <c r="D6" s="36">
        <v>3300</v>
      </c>
      <c r="E6" s="50" t="s">
        <v>59</v>
      </c>
      <c r="G6" s="53"/>
      <c r="H6" s="53"/>
      <c r="I6" s="32"/>
    </row>
    <row r="7" spans="1:11" x14ac:dyDescent="0.25">
      <c r="A7" s="28" t="s">
        <v>24</v>
      </c>
      <c r="B7" s="40">
        <v>3.49</v>
      </c>
      <c r="C7" s="37">
        <f>B7*2300</f>
        <v>8027.0000000000009</v>
      </c>
      <c r="D7" s="36">
        <v>3300</v>
      </c>
      <c r="E7" s="50" t="s">
        <v>59</v>
      </c>
      <c r="F7" s="53">
        <v>12090</v>
      </c>
      <c r="G7" s="53">
        <v>8428</v>
      </c>
      <c r="H7" s="53">
        <v>8428</v>
      </c>
      <c r="I7" s="40"/>
      <c r="K7" s="48"/>
    </row>
    <row r="8" spans="1:11" x14ac:dyDescent="0.25">
      <c r="A8" s="28" t="s">
        <v>25</v>
      </c>
      <c r="B8" s="40">
        <v>3.19</v>
      </c>
      <c r="C8" s="37">
        <f>B8*2300</f>
        <v>7337</v>
      </c>
      <c r="D8" s="36">
        <v>3300</v>
      </c>
      <c r="E8" s="50" t="s">
        <v>59</v>
      </c>
      <c r="F8" s="53">
        <v>11053</v>
      </c>
      <c r="G8" s="53">
        <v>7704</v>
      </c>
      <c r="H8" s="53">
        <v>7704</v>
      </c>
      <c r="I8" s="40"/>
      <c r="K8" s="48"/>
    </row>
    <row r="9" spans="1:11" x14ac:dyDescent="0.25">
      <c r="A9" s="28" t="s">
        <v>26</v>
      </c>
      <c r="B9" s="40">
        <v>2.95</v>
      </c>
      <c r="C9" s="37">
        <f>B9*2300</f>
        <v>6785</v>
      </c>
      <c r="D9" s="36">
        <v>3300</v>
      </c>
      <c r="E9" s="50" t="s">
        <v>59</v>
      </c>
      <c r="F9" s="53">
        <v>10222</v>
      </c>
      <c r="G9" s="53">
        <v>7124</v>
      </c>
      <c r="H9" s="53">
        <v>7124</v>
      </c>
      <c r="I9" s="40"/>
      <c r="K9" s="48"/>
    </row>
    <row r="10" spans="1:11" x14ac:dyDescent="0.25">
      <c r="A10" s="28" t="s">
        <v>27</v>
      </c>
      <c r="B10" s="40"/>
      <c r="C10" s="37"/>
      <c r="D10" s="36">
        <v>3300</v>
      </c>
      <c r="E10" s="50" t="s">
        <v>59</v>
      </c>
      <c r="F10" s="53"/>
      <c r="G10" s="53"/>
      <c r="H10" s="53"/>
      <c r="I10" s="40"/>
      <c r="K10" s="48"/>
    </row>
    <row r="11" spans="1:11" x14ac:dyDescent="0.25">
      <c r="A11" s="29" t="s">
        <v>28</v>
      </c>
      <c r="B11" s="40">
        <v>2.8</v>
      </c>
      <c r="C11" s="37">
        <f>B11*2300</f>
        <v>6440</v>
      </c>
      <c r="D11" s="36">
        <v>3300</v>
      </c>
      <c r="E11" s="50" t="s">
        <v>59</v>
      </c>
      <c r="F11" s="53">
        <v>9702</v>
      </c>
      <c r="G11" s="3">
        <v>6762</v>
      </c>
      <c r="H11" s="53">
        <v>6762</v>
      </c>
      <c r="I11" s="40"/>
      <c r="K11" s="48"/>
    </row>
    <row r="12" spans="1:11" x14ac:dyDescent="0.25">
      <c r="A12" s="29" t="s">
        <v>29</v>
      </c>
      <c r="B12" s="40">
        <v>2.7</v>
      </c>
      <c r="C12" s="37">
        <f>B12*2300</f>
        <v>6210</v>
      </c>
      <c r="D12" s="36">
        <v>3300</v>
      </c>
      <c r="E12" s="50" t="s">
        <v>59</v>
      </c>
      <c r="F12" s="3">
        <v>9355</v>
      </c>
      <c r="G12" s="53">
        <v>6520</v>
      </c>
      <c r="H12" s="53">
        <v>6520</v>
      </c>
      <c r="I12" s="40"/>
      <c r="K12" s="48"/>
    </row>
    <row r="13" spans="1:11" x14ac:dyDescent="0.25">
      <c r="A13" s="29" t="s">
        <v>30</v>
      </c>
      <c r="B13" s="40">
        <v>2.6</v>
      </c>
      <c r="C13" s="37">
        <f>B13*2300</f>
        <v>5980</v>
      </c>
      <c r="D13" s="36">
        <v>3300</v>
      </c>
      <c r="E13" s="50" t="s">
        <v>59</v>
      </c>
      <c r="F13" s="53">
        <v>9009</v>
      </c>
      <c r="G13" s="53">
        <v>6279</v>
      </c>
      <c r="H13" s="53">
        <v>6279</v>
      </c>
      <c r="I13" s="40"/>
      <c r="K13" s="48"/>
    </row>
    <row r="14" spans="1:11" x14ac:dyDescent="0.25">
      <c r="A14" s="45" t="s">
        <v>31</v>
      </c>
      <c r="B14" s="40"/>
      <c r="C14" s="37"/>
      <c r="D14" s="36">
        <v>3300</v>
      </c>
      <c r="E14" s="50" t="s">
        <v>59</v>
      </c>
      <c r="F14" s="53"/>
      <c r="G14" s="53"/>
      <c r="H14" s="53"/>
      <c r="I14" s="40"/>
      <c r="K14" s="48"/>
    </row>
    <row r="15" spans="1:11" x14ac:dyDescent="0.25">
      <c r="A15" s="29" t="s">
        <v>28</v>
      </c>
      <c r="B15" s="40">
        <v>2.6</v>
      </c>
      <c r="C15" s="37">
        <f>B15*2300</f>
        <v>5980</v>
      </c>
      <c r="D15" s="36">
        <v>3300</v>
      </c>
      <c r="E15" s="50" t="s">
        <v>59</v>
      </c>
      <c r="F15" s="53">
        <v>9009</v>
      </c>
      <c r="G15" s="53">
        <v>6279</v>
      </c>
      <c r="H15" s="53">
        <v>6279</v>
      </c>
      <c r="I15" s="40"/>
      <c r="K15" s="48"/>
    </row>
    <row r="16" spans="1:11" x14ac:dyDescent="0.25">
      <c r="A16" s="29" t="s">
        <v>29</v>
      </c>
      <c r="B16" s="40">
        <v>2.5</v>
      </c>
      <c r="C16" s="37">
        <f>B16*2300</f>
        <v>5750</v>
      </c>
      <c r="D16" s="36">
        <v>3300</v>
      </c>
      <c r="E16" s="50" t="s">
        <v>59</v>
      </c>
      <c r="F16" s="53">
        <v>8662</v>
      </c>
      <c r="G16" s="53">
        <v>6037</v>
      </c>
      <c r="H16" s="53">
        <v>6037</v>
      </c>
      <c r="I16" s="40"/>
      <c r="K16" s="48"/>
    </row>
    <row r="17" spans="1:11" x14ac:dyDescent="0.25">
      <c r="A17" s="29" t="s">
        <v>30</v>
      </c>
      <c r="B17" s="40">
        <v>2.4</v>
      </c>
      <c r="C17" s="37">
        <f>B17*2300</f>
        <v>5520</v>
      </c>
      <c r="D17" s="36">
        <v>3300</v>
      </c>
      <c r="E17" s="50" t="s">
        <v>59</v>
      </c>
      <c r="F17" s="53">
        <v>8316</v>
      </c>
      <c r="G17" s="53">
        <v>5796</v>
      </c>
      <c r="H17" s="53">
        <v>5796</v>
      </c>
      <c r="I17" s="40"/>
      <c r="K17" s="48"/>
    </row>
    <row r="18" spans="1:11" x14ac:dyDescent="0.25">
      <c r="A18" s="29" t="s">
        <v>32</v>
      </c>
      <c r="B18" s="40">
        <v>2.2999999999999998</v>
      </c>
      <c r="C18" s="37">
        <f>B18*2300</f>
        <v>5290</v>
      </c>
      <c r="D18" s="36">
        <v>3300</v>
      </c>
      <c r="E18" s="50" t="s">
        <v>59</v>
      </c>
      <c r="F18" s="53">
        <v>7969</v>
      </c>
      <c r="G18" s="53">
        <v>5554</v>
      </c>
      <c r="H18" s="53">
        <v>5554</v>
      </c>
      <c r="I18" s="40"/>
      <c r="K18" s="48"/>
    </row>
    <row r="19" spans="1:11" x14ac:dyDescent="0.25">
      <c r="A19" s="28" t="s">
        <v>33</v>
      </c>
      <c r="B19" s="40"/>
      <c r="C19" s="37"/>
      <c r="D19" s="36">
        <v>3300</v>
      </c>
      <c r="E19" s="50" t="s">
        <v>59</v>
      </c>
      <c r="F19" s="53"/>
      <c r="G19" s="53"/>
      <c r="H19" s="53"/>
      <c r="I19" s="40"/>
      <c r="K19" s="48"/>
    </row>
    <row r="20" spans="1:11" x14ac:dyDescent="0.25">
      <c r="A20" s="29" t="s">
        <v>28</v>
      </c>
      <c r="B20" s="40">
        <v>2.2999999999999998</v>
      </c>
      <c r="C20" s="37">
        <f>B20*2300</f>
        <v>5290</v>
      </c>
      <c r="D20" s="36">
        <v>3300</v>
      </c>
      <c r="E20" s="50" t="s">
        <v>59</v>
      </c>
      <c r="F20" s="53">
        <v>7969</v>
      </c>
      <c r="G20" s="53">
        <v>5554</v>
      </c>
      <c r="H20" s="53">
        <v>5554</v>
      </c>
      <c r="I20" s="40"/>
      <c r="K20" s="48"/>
    </row>
    <row r="21" spans="1:11" x14ac:dyDescent="0.25">
      <c r="A21" s="29" t="s">
        <v>29</v>
      </c>
      <c r="B21" s="40">
        <v>2.25</v>
      </c>
      <c r="C21" s="37">
        <f>B21*2300</f>
        <v>5175</v>
      </c>
      <c r="D21" s="36">
        <v>3300</v>
      </c>
      <c r="E21" s="50" t="s">
        <v>59</v>
      </c>
      <c r="F21" s="53">
        <v>7796</v>
      </c>
      <c r="G21" s="53">
        <v>5434</v>
      </c>
      <c r="H21" s="53">
        <v>5434</v>
      </c>
      <c r="I21" s="40"/>
      <c r="K21" s="48"/>
    </row>
    <row r="22" spans="1:11" x14ac:dyDescent="0.25">
      <c r="A22" s="29" t="s">
        <v>30</v>
      </c>
      <c r="B22" s="40">
        <v>2.2000000000000002</v>
      </c>
      <c r="C22" s="37">
        <f>B22*2300</f>
        <v>5060</v>
      </c>
      <c r="D22" s="36">
        <v>3300</v>
      </c>
      <c r="E22" s="50" t="s">
        <v>59</v>
      </c>
      <c r="F22" s="53">
        <v>7623</v>
      </c>
      <c r="G22" s="53">
        <v>5313</v>
      </c>
      <c r="H22" s="53">
        <v>5313</v>
      </c>
      <c r="I22" s="40"/>
      <c r="K22" s="48"/>
    </row>
    <row r="23" spans="1:11" x14ac:dyDescent="0.25">
      <c r="A23" s="29" t="s">
        <v>32</v>
      </c>
      <c r="B23" s="40">
        <v>2.15</v>
      </c>
      <c r="C23" s="37">
        <f>B23*2300</f>
        <v>4945</v>
      </c>
      <c r="D23" s="36">
        <v>3300</v>
      </c>
      <c r="E23" s="50" t="s">
        <v>59</v>
      </c>
      <c r="F23" s="53">
        <v>7449</v>
      </c>
      <c r="G23" s="53">
        <v>5192</v>
      </c>
      <c r="H23" s="53">
        <v>5192</v>
      </c>
      <c r="I23" s="40"/>
      <c r="K23" s="48"/>
    </row>
    <row r="24" spans="1:11" x14ac:dyDescent="0.25">
      <c r="A24" s="28" t="s">
        <v>34</v>
      </c>
      <c r="B24" s="40"/>
      <c r="C24" s="37"/>
      <c r="D24" s="36"/>
      <c r="E24" s="50"/>
      <c r="F24" s="53"/>
      <c r="G24" s="53"/>
      <c r="H24" s="53"/>
      <c r="I24" s="40"/>
      <c r="K24" s="48"/>
    </row>
    <row r="25" spans="1:11" x14ac:dyDescent="0.25">
      <c r="A25" s="29" t="s">
        <v>28</v>
      </c>
      <c r="B25" s="40">
        <v>2.15</v>
      </c>
      <c r="C25" s="37">
        <f>B25*2300</f>
        <v>4945</v>
      </c>
      <c r="D25" s="36">
        <v>3300</v>
      </c>
      <c r="E25" s="50" t="s">
        <v>59</v>
      </c>
      <c r="F25" s="53">
        <v>7449</v>
      </c>
      <c r="G25" s="53">
        <v>5192</v>
      </c>
      <c r="H25" s="53">
        <v>5192</v>
      </c>
      <c r="I25" s="40"/>
      <c r="K25" s="48"/>
    </row>
    <row r="26" spans="1:11" x14ac:dyDescent="0.25">
      <c r="A26" s="29" t="s">
        <v>29</v>
      </c>
      <c r="B26" s="40">
        <v>2.1</v>
      </c>
      <c r="C26" s="37">
        <f>B26*2300</f>
        <v>4830</v>
      </c>
      <c r="D26" s="36">
        <v>3300</v>
      </c>
      <c r="E26" s="50" t="s">
        <v>59</v>
      </c>
      <c r="F26" s="53">
        <v>7276</v>
      </c>
      <c r="G26" s="53">
        <v>5071</v>
      </c>
      <c r="H26" s="53">
        <v>5071</v>
      </c>
      <c r="I26" s="40"/>
      <c r="K26" s="48"/>
    </row>
    <row r="27" spans="1:11" x14ac:dyDescent="0.25">
      <c r="A27" s="29" t="s">
        <v>30</v>
      </c>
      <c r="B27" s="40">
        <v>2.0499999999999998</v>
      </c>
      <c r="C27" s="37">
        <f>B27*2300</f>
        <v>4715</v>
      </c>
      <c r="D27" s="36">
        <v>3300</v>
      </c>
      <c r="E27" s="50" t="s">
        <v>59</v>
      </c>
      <c r="F27" s="53">
        <v>7103</v>
      </c>
      <c r="G27" s="53">
        <v>4951</v>
      </c>
      <c r="H27" s="53">
        <v>4951</v>
      </c>
      <c r="I27" s="40"/>
      <c r="K27" s="48"/>
    </row>
    <row r="28" spans="1:11" x14ac:dyDescent="0.25">
      <c r="A28" s="29" t="s">
        <v>32</v>
      </c>
      <c r="B28" s="40">
        <v>2</v>
      </c>
      <c r="C28" s="37">
        <f>B28*2300</f>
        <v>4600</v>
      </c>
      <c r="D28" s="36">
        <v>3300</v>
      </c>
      <c r="E28" s="50" t="s">
        <v>59</v>
      </c>
      <c r="F28" s="53">
        <v>6930</v>
      </c>
      <c r="G28" s="53">
        <v>4830</v>
      </c>
      <c r="H28" s="53">
        <v>4830</v>
      </c>
      <c r="I28" s="40"/>
      <c r="K28" s="48"/>
    </row>
    <row r="29" spans="1:11" x14ac:dyDescent="0.25">
      <c r="A29" s="38" t="s">
        <v>49</v>
      </c>
      <c r="B29" s="41"/>
      <c r="C29" s="39"/>
      <c r="D29" s="39"/>
      <c r="E29" s="39"/>
      <c r="F29" s="39"/>
      <c r="G29" s="39"/>
      <c r="H29" s="39"/>
      <c r="I29" s="41"/>
    </row>
    <row r="30" spans="1:11" s="25" customFormat="1" ht="60" x14ac:dyDescent="0.25">
      <c r="A30" s="44" t="s">
        <v>65</v>
      </c>
      <c r="B30" s="42"/>
      <c r="C30" s="43"/>
      <c r="D30" s="43"/>
      <c r="E30" s="43"/>
      <c r="F30" s="43"/>
      <c r="G30" s="43"/>
      <c r="H30" s="43"/>
      <c r="I30" s="42"/>
    </row>
    <row r="31" spans="1:11" x14ac:dyDescent="0.25">
      <c r="A31" s="30" t="s">
        <v>35</v>
      </c>
      <c r="B31" s="42">
        <v>2.5</v>
      </c>
      <c r="C31" s="39">
        <f>B31*2300</f>
        <v>5750</v>
      </c>
      <c r="D31" s="39"/>
      <c r="E31" s="39"/>
      <c r="F31" s="39">
        <v>8662</v>
      </c>
      <c r="G31" s="39">
        <v>6037</v>
      </c>
      <c r="H31" s="39">
        <v>6037</v>
      </c>
      <c r="I31" s="42"/>
    </row>
    <row r="32" spans="1:11" x14ac:dyDescent="0.25">
      <c r="A32" s="30" t="s">
        <v>36</v>
      </c>
      <c r="B32" s="42">
        <v>2.4</v>
      </c>
      <c r="C32" s="39">
        <f>B32*2300</f>
        <v>5520</v>
      </c>
      <c r="D32" s="39"/>
      <c r="E32" s="39"/>
      <c r="F32" s="39">
        <v>8316</v>
      </c>
      <c r="G32" s="39">
        <v>5796</v>
      </c>
      <c r="H32" s="39">
        <v>5796</v>
      </c>
      <c r="I32" s="42"/>
    </row>
    <row r="33" spans="1:9" x14ac:dyDescent="0.25">
      <c r="A33" s="30" t="s">
        <v>37</v>
      </c>
      <c r="B33" s="42">
        <v>2.2999999999999998</v>
      </c>
      <c r="C33" s="39">
        <f>B33*2300</f>
        <v>5290</v>
      </c>
      <c r="D33" s="39"/>
      <c r="E33" s="39"/>
      <c r="F33" s="39">
        <v>7969</v>
      </c>
      <c r="G33" s="39">
        <v>5554</v>
      </c>
      <c r="H33" s="39">
        <v>5554</v>
      </c>
      <c r="I33" s="42"/>
    </row>
    <row r="34" spans="1:9" x14ac:dyDescent="0.25">
      <c r="A34" s="30" t="s">
        <v>32</v>
      </c>
      <c r="B34" s="42">
        <v>2.2000000000000002</v>
      </c>
      <c r="C34" s="39">
        <f>B34*2300</f>
        <v>5060</v>
      </c>
      <c r="D34" s="39"/>
      <c r="E34" s="39"/>
      <c r="F34" s="39">
        <v>7623</v>
      </c>
      <c r="G34" s="39">
        <v>5313</v>
      </c>
      <c r="H34" s="39">
        <v>5313</v>
      </c>
      <c r="I34" s="42"/>
    </row>
    <row r="35" spans="1:9" x14ac:dyDescent="0.25">
      <c r="A35" s="49" t="s">
        <v>53</v>
      </c>
      <c r="B35" s="42">
        <v>1.8</v>
      </c>
      <c r="C35" s="39">
        <f>B35*2300</f>
        <v>4140</v>
      </c>
      <c r="D35" s="39"/>
      <c r="E35" s="39"/>
      <c r="F35" s="39">
        <v>6237</v>
      </c>
      <c r="G35" s="39">
        <v>4347</v>
      </c>
      <c r="H35" s="39">
        <v>4347</v>
      </c>
      <c r="I35" s="42"/>
    </row>
    <row r="36" spans="1:9" x14ac:dyDescent="0.25">
      <c r="A36" s="54" t="s">
        <v>32</v>
      </c>
      <c r="B36" s="42"/>
      <c r="C36" s="39"/>
      <c r="D36" s="39"/>
      <c r="E36" s="39"/>
      <c r="F36" s="39"/>
      <c r="G36" s="39"/>
      <c r="H36" s="39"/>
      <c r="I36" s="42"/>
    </row>
    <row r="37" spans="1:9" ht="60" x14ac:dyDescent="0.25">
      <c r="A37" s="44" t="s">
        <v>38</v>
      </c>
      <c r="B37" s="42"/>
      <c r="C37" s="39"/>
      <c r="D37" s="39"/>
      <c r="E37" s="39"/>
      <c r="F37" s="39"/>
      <c r="G37" s="39"/>
      <c r="H37" s="39"/>
      <c r="I37" s="42"/>
    </row>
    <row r="38" spans="1:9" x14ac:dyDescent="0.25">
      <c r="A38" s="30" t="s">
        <v>35</v>
      </c>
      <c r="B38" s="42">
        <v>2.2000000000000002</v>
      </c>
      <c r="C38" s="39">
        <f>B38*2300</f>
        <v>5060</v>
      </c>
      <c r="D38" s="39"/>
      <c r="E38" s="39"/>
      <c r="F38" s="39" t="s">
        <v>67</v>
      </c>
      <c r="G38" s="39">
        <v>5313</v>
      </c>
      <c r="H38" s="39">
        <v>5313</v>
      </c>
      <c r="I38" s="42"/>
    </row>
    <row r="39" spans="1:9" x14ac:dyDescent="0.25">
      <c r="A39" s="30" t="s">
        <v>36</v>
      </c>
      <c r="B39" s="42">
        <v>2.1</v>
      </c>
      <c r="C39" s="39">
        <f>B39*2300</f>
        <v>4830</v>
      </c>
      <c r="D39" s="39"/>
      <c r="E39" s="39"/>
      <c r="F39" s="39">
        <v>7276</v>
      </c>
      <c r="G39" s="39">
        <v>5071</v>
      </c>
      <c r="H39" s="39">
        <v>5071</v>
      </c>
      <c r="I39" s="42"/>
    </row>
    <row r="40" spans="1:9" x14ac:dyDescent="0.25">
      <c r="A40" s="30" t="s">
        <v>37</v>
      </c>
      <c r="B40" s="42">
        <v>2</v>
      </c>
      <c r="C40" s="39">
        <f>B40*2300</f>
        <v>4600</v>
      </c>
      <c r="D40" s="39"/>
      <c r="E40" s="39"/>
      <c r="F40" s="39">
        <v>6930</v>
      </c>
      <c r="G40" s="39">
        <v>4830</v>
      </c>
      <c r="H40" s="39">
        <v>4830</v>
      </c>
      <c r="I40" s="42"/>
    </row>
    <row r="41" spans="1:9" x14ac:dyDescent="0.25">
      <c r="A41" s="30" t="s">
        <v>32</v>
      </c>
      <c r="B41" s="42">
        <v>1.9</v>
      </c>
      <c r="C41" s="39">
        <f>B41*2300</f>
        <v>4370</v>
      </c>
      <c r="D41" s="39"/>
      <c r="E41" s="39"/>
      <c r="F41" s="39"/>
      <c r="G41" s="39">
        <v>4588</v>
      </c>
      <c r="H41" s="39">
        <v>4588</v>
      </c>
      <c r="I41" s="42"/>
    </row>
    <row r="42" spans="1:9" ht="30" x14ac:dyDescent="0.25">
      <c r="A42" s="44" t="s">
        <v>66</v>
      </c>
      <c r="B42" s="42"/>
      <c r="C42" s="39"/>
      <c r="D42" s="39"/>
      <c r="E42" s="39"/>
      <c r="F42" s="39"/>
      <c r="G42" s="39"/>
      <c r="H42" s="39"/>
      <c r="I42" s="42"/>
    </row>
    <row r="43" spans="1:9" x14ac:dyDescent="0.25">
      <c r="A43" s="30" t="s">
        <v>39</v>
      </c>
      <c r="B43" s="42">
        <v>1.9</v>
      </c>
      <c r="C43" s="39">
        <f>B43*2300</f>
        <v>4370</v>
      </c>
      <c r="D43" s="39"/>
      <c r="E43" s="39"/>
      <c r="F43" s="39">
        <v>6583</v>
      </c>
      <c r="G43" s="39">
        <v>4588</v>
      </c>
      <c r="H43" s="39">
        <v>4588</v>
      </c>
      <c r="I43" s="42"/>
    </row>
    <row r="44" spans="1:9" x14ac:dyDescent="0.25">
      <c r="A44" s="30" t="s">
        <v>40</v>
      </c>
      <c r="B44" s="42">
        <v>1.8</v>
      </c>
      <c r="C44" s="39">
        <f>B44*2300</f>
        <v>4140</v>
      </c>
      <c r="D44" s="39"/>
      <c r="E44" s="39"/>
      <c r="F44" s="39">
        <v>6237</v>
      </c>
      <c r="G44" s="39">
        <v>4347</v>
      </c>
      <c r="H44" s="39">
        <v>4347</v>
      </c>
      <c r="I44" s="42"/>
    </row>
    <row r="45" spans="1:9" x14ac:dyDescent="0.25">
      <c r="A45" s="30" t="s">
        <v>41</v>
      </c>
      <c r="B45" s="42">
        <v>1.7</v>
      </c>
      <c r="C45" s="39">
        <f>B45*2300</f>
        <v>3910</v>
      </c>
      <c r="D45" s="39"/>
      <c r="E45" s="39"/>
      <c r="F45" s="39">
        <v>5890</v>
      </c>
      <c r="G45" s="39">
        <v>4105</v>
      </c>
      <c r="H45" s="39">
        <v>4105</v>
      </c>
      <c r="I45" s="42"/>
    </row>
    <row r="46" spans="1:9" x14ac:dyDescent="0.25">
      <c r="A46" s="30" t="s">
        <v>32</v>
      </c>
      <c r="B46" s="42">
        <v>1.6</v>
      </c>
      <c r="C46" s="39">
        <f>B46*2300</f>
        <v>3680</v>
      </c>
      <c r="D46" s="39"/>
      <c r="E46" s="39"/>
      <c r="F46" s="39">
        <v>5544</v>
      </c>
      <c r="G46" s="39">
        <v>3864</v>
      </c>
      <c r="H46" s="39">
        <v>3874</v>
      </c>
      <c r="I46" s="42"/>
    </row>
    <row r="47" spans="1:9" x14ac:dyDescent="0.25">
      <c r="A47" s="44" t="s">
        <v>42</v>
      </c>
      <c r="B47" s="42"/>
      <c r="C47" s="39"/>
      <c r="D47" s="39"/>
      <c r="E47" s="39"/>
      <c r="F47" s="39"/>
      <c r="G47" s="39"/>
      <c r="H47" s="39"/>
      <c r="I47" s="42"/>
    </row>
    <row r="48" spans="1:9" x14ac:dyDescent="0.25">
      <c r="A48" s="30" t="s">
        <v>40</v>
      </c>
      <c r="B48" s="42">
        <v>1.7</v>
      </c>
      <c r="C48" s="39">
        <f>B48*2300</f>
        <v>3910</v>
      </c>
      <c r="D48" s="39"/>
      <c r="E48" s="39"/>
      <c r="F48" s="39">
        <v>5890</v>
      </c>
      <c r="G48" s="39">
        <v>4105</v>
      </c>
      <c r="H48" s="39">
        <v>4105</v>
      </c>
      <c r="I48" s="42"/>
    </row>
    <row r="49" spans="1:9" x14ac:dyDescent="0.25">
      <c r="A49" s="30" t="s">
        <v>41</v>
      </c>
      <c r="B49" s="42">
        <v>1.6</v>
      </c>
      <c r="C49" s="39">
        <f>B49*2300</f>
        <v>3680</v>
      </c>
      <c r="D49" s="39"/>
      <c r="E49" s="39"/>
      <c r="F49" s="3">
        <v>5544</v>
      </c>
      <c r="G49" s="39">
        <v>3864</v>
      </c>
      <c r="H49" s="39">
        <v>3864</v>
      </c>
      <c r="I49" s="42"/>
    </row>
    <row r="50" spans="1:9" x14ac:dyDescent="0.25">
      <c r="A50" s="44" t="s">
        <v>52</v>
      </c>
      <c r="B50" s="42"/>
      <c r="C50" s="39"/>
      <c r="D50" s="39"/>
      <c r="E50" s="39"/>
      <c r="F50" s="39"/>
      <c r="G50" s="39"/>
      <c r="H50" s="39"/>
      <c r="I50" s="42"/>
    </row>
    <row r="51" spans="1:9" x14ac:dyDescent="0.25">
      <c r="A51" s="30" t="s">
        <v>43</v>
      </c>
      <c r="B51" s="42">
        <v>1.6</v>
      </c>
      <c r="C51" s="39">
        <f>B51*2300</f>
        <v>3680</v>
      </c>
      <c r="D51" s="39"/>
      <c r="E51" s="39"/>
      <c r="F51" s="3">
        <v>5544</v>
      </c>
      <c r="G51" s="39">
        <v>3864</v>
      </c>
      <c r="H51" s="39">
        <v>3864</v>
      </c>
      <c r="I51" s="42"/>
    </row>
    <row r="52" spans="1:9" x14ac:dyDescent="0.25">
      <c r="A52" s="30" t="s">
        <v>44</v>
      </c>
      <c r="B52" s="42">
        <v>1.5</v>
      </c>
      <c r="C52" s="39">
        <f>B52*2300</f>
        <v>3450</v>
      </c>
      <c r="D52" s="39"/>
      <c r="E52" s="39"/>
      <c r="F52" s="39">
        <v>5197</v>
      </c>
      <c r="G52" s="39">
        <v>3622</v>
      </c>
      <c r="H52" s="39">
        <v>3622</v>
      </c>
      <c r="I52" s="42"/>
    </row>
    <row r="53" spans="1:9" x14ac:dyDescent="0.25">
      <c r="A53" s="30" t="s">
        <v>45</v>
      </c>
      <c r="B53" s="42">
        <v>1.4</v>
      </c>
      <c r="C53" s="39">
        <f>B53*2300</f>
        <v>3220</v>
      </c>
      <c r="D53" s="39"/>
      <c r="E53" s="39"/>
      <c r="F53" s="39">
        <v>4851</v>
      </c>
      <c r="G53" s="39">
        <v>3381</v>
      </c>
      <c r="H53" s="39">
        <v>3381</v>
      </c>
      <c r="I53" s="42"/>
    </row>
    <row r="54" spans="1:9" x14ac:dyDescent="0.25">
      <c r="A54" s="30" t="s">
        <v>46</v>
      </c>
      <c r="B54" s="42">
        <v>1.31</v>
      </c>
      <c r="C54" s="39">
        <f>B54*2300</f>
        <v>3013</v>
      </c>
      <c r="D54" s="39"/>
      <c r="E54" s="39"/>
      <c r="F54" s="39">
        <v>4539</v>
      </c>
      <c r="G54" s="39">
        <v>3164</v>
      </c>
      <c r="H54" s="39">
        <v>3164</v>
      </c>
      <c r="I54" s="42"/>
    </row>
    <row r="55" spans="1:9" x14ac:dyDescent="0.25">
      <c r="A55" s="44" t="s">
        <v>54</v>
      </c>
      <c r="B55" s="42"/>
      <c r="C55" s="39"/>
      <c r="D55" s="39"/>
      <c r="E55" s="39"/>
      <c r="F55" s="39"/>
      <c r="G55" s="39"/>
      <c r="H55" s="39"/>
      <c r="I55" s="42"/>
    </row>
    <row r="56" spans="1:9" x14ac:dyDescent="0.25">
      <c r="A56" s="30" t="s">
        <v>47</v>
      </c>
      <c r="B56" s="42">
        <v>1.31</v>
      </c>
      <c r="C56" s="39">
        <f>B56*2300</f>
        <v>3013</v>
      </c>
      <c r="D56" s="39"/>
      <c r="E56" s="39"/>
      <c r="F56" s="39">
        <v>4539</v>
      </c>
      <c r="G56" s="39">
        <v>3164</v>
      </c>
      <c r="H56" s="39">
        <v>3164</v>
      </c>
      <c r="I56" s="42"/>
    </row>
    <row r="57" spans="1:9" x14ac:dyDescent="0.25">
      <c r="A57" s="30" t="s">
        <v>48</v>
      </c>
      <c r="B57" s="42">
        <v>1.31</v>
      </c>
      <c r="C57" s="39">
        <f>B57*2300</f>
        <v>3013</v>
      </c>
      <c r="D57" s="39"/>
      <c r="E57" s="39"/>
      <c r="F57" s="39">
        <v>4539</v>
      </c>
      <c r="G57" s="39">
        <v>3164</v>
      </c>
      <c r="H57" s="39">
        <v>3164</v>
      </c>
      <c r="I57" s="42"/>
    </row>
    <row r="59" spans="1:9" ht="31.5" customHeight="1" x14ac:dyDescent="0.25">
      <c r="A59" s="23" t="s">
        <v>63</v>
      </c>
      <c r="B59" s="60" t="s">
        <v>64</v>
      </c>
      <c r="C59" s="60"/>
      <c r="D59" s="60"/>
      <c r="E59" s="60"/>
      <c r="F59" s="60"/>
      <c r="G59" s="60"/>
      <c r="H59" s="60"/>
    </row>
    <row r="60" spans="1:9" x14ac:dyDescent="0.25">
      <c r="A60" s="23" t="s">
        <v>55</v>
      </c>
    </row>
  </sheetData>
  <mergeCells count="1">
    <mergeCell ref="B59:H59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Demnitari</vt:lpstr>
      <vt:lpstr>Total 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</dc:creator>
  <cp:lastModifiedBy>1Primarie</cp:lastModifiedBy>
  <cp:lastPrinted>2024-01-17T09:15:09Z</cp:lastPrinted>
  <dcterms:created xsi:type="dcterms:W3CDTF">2022-12-18T12:25:21Z</dcterms:created>
  <dcterms:modified xsi:type="dcterms:W3CDTF">2024-01-17T09:25:40Z</dcterms:modified>
</cp:coreProperties>
</file>